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BV\"/>
    </mc:Choice>
  </mc:AlternateContent>
  <xr:revisionPtr revIDLastSave="0" documentId="13_ncr:1_{CEFDC1CE-FEF5-4103-A5FE-2D4AFAA076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V_PP_8A" sheetId="1" r:id="rId1"/>
  </sheets>
  <definedNames>
    <definedName name="_xlnm.Print_Area" localSheetId="0">BV_PP_8A!$A$1:$AI$17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D6" i="1"/>
  <c r="E6" i="1"/>
  <c r="F6" i="1"/>
  <c r="G6" i="1"/>
  <c r="C6" i="1"/>
  <c r="K6" i="1"/>
  <c r="L6" i="1"/>
  <c r="AD6" i="1" l="1"/>
  <c r="T6" i="1"/>
  <c r="AG6" i="1"/>
  <c r="J6" i="1"/>
  <c r="X6" i="1"/>
  <c r="P6" i="1"/>
  <c r="AH6" i="1"/>
  <c r="AI6" i="1" s="1"/>
  <c r="AI4" i="1"/>
  <c r="AB6" i="1"/>
  <c r="AF6" i="1"/>
  <c r="AI9" i="1"/>
  <c r="AC6" i="1"/>
  <c r="O6" i="1"/>
  <c r="M6" i="1"/>
  <c r="AI5" i="1"/>
  <c r="AI11" i="1"/>
  <c r="AI12" i="1"/>
  <c r="Y6" i="1"/>
  <c r="V6" i="1"/>
  <c r="AI8" i="1"/>
  <c r="U6" i="1"/>
  <c r="AA6" i="1"/>
  <c r="W6" i="1"/>
  <c r="H6" i="1"/>
  <c r="N6" i="1"/>
  <c r="I6" i="1"/>
  <c r="S6" i="1"/>
  <c r="AE6" i="1"/>
  <c r="Z6" i="1"/>
  <c r="Q6" i="1"/>
</calcChain>
</file>

<file path=xl/sharedStrings.xml><?xml version="1.0" encoding="utf-8"?>
<sst xmlns="http://schemas.openxmlformats.org/spreadsheetml/2006/main" count="84" uniqueCount="53">
  <si>
    <t>1991</t>
  </si>
  <si>
    <t>1995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</si>
  <si>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</si>
  <si>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</si>
  <si>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</si>
  <si>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</si>
  <si>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</si>
  <si>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</si>
  <si>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</si>
  <si>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</si>
  <si>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</si>
  <si>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</si>
  <si>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Ausbezahlte Vorbezüge</t>
  </si>
  <si>
    <t>Rückzahlungen</t>
  </si>
  <si>
    <t>Montants anticipés versés</t>
  </si>
  <si>
    <t>Remboursements</t>
  </si>
  <si>
    <t>2011</t>
  </si>
  <si>
    <t>2012</t>
  </si>
  <si>
    <t>2013</t>
  </si>
  <si>
    <t>2014</t>
  </si>
  <si>
    <t>1990</t>
  </si>
  <si>
    <t>1992</t>
  </si>
  <si>
    <t>1993</t>
  </si>
  <si>
    <t>1994</t>
  </si>
  <si>
    <t>2015</t>
  </si>
  <si>
    <t>Versements, nets</t>
  </si>
  <si>
    <t>Zahlungen, netto</t>
  </si>
  <si>
    <t>BV 8A
Wohneigentumsförderung</t>
  </si>
  <si>
    <t>2016</t>
  </si>
  <si>
    <t>PP 8A
Encouragement à la propriété du logement</t>
  </si>
  <si>
    <t>Anticipations: Nombre de personnes</t>
  </si>
  <si>
    <t>Remboursements: Nombre de personnes</t>
  </si>
  <si>
    <t>ab 2015: Personen mit Wohnsitz in der Schweiz</t>
  </si>
  <si>
    <t>dès 2015: Personnes avec domicile en Suisse</t>
  </si>
  <si>
    <t>Anzahl Beziehende</t>
  </si>
  <si>
    <t>Anzahl Rückzahlende</t>
  </si>
  <si>
    <t>2017</t>
  </si>
  <si>
    <t>Vorbezüge</t>
  </si>
  <si>
    <t>Anticipations</t>
  </si>
  <si>
    <t>2018</t>
  </si>
  <si>
    <t>2019</t>
  </si>
  <si>
    <t>2020</t>
  </si>
  <si>
    <t>2021</t>
  </si>
  <si>
    <r>
      <t>Versements anticipés/remboursements,</t>
    </r>
    <r>
      <rPr>
        <sz val="8"/>
        <color theme="1"/>
        <rFont val="Arial"/>
        <family val="2"/>
      </rPr>
      <t xml:space="preserve"> en millions de francs</t>
    </r>
  </si>
  <si>
    <r>
      <t xml:space="preserve">Bezüge/Rückzahlungen, </t>
    </r>
    <r>
      <rPr>
        <sz val="8"/>
        <color theme="1"/>
        <rFont val="Arial"/>
        <family val="2"/>
      </rPr>
      <t>in Mio. Franken</t>
    </r>
  </si>
  <si>
    <r>
      <t>Nombre de personnes avec versements / remboursements</t>
    </r>
    <r>
      <rPr>
        <sz val="10"/>
        <color theme="1"/>
        <rFont val="Arial"/>
        <family val="2"/>
      </rPr>
      <t>,</t>
    </r>
    <r>
      <rPr>
        <sz val="8"/>
        <color theme="1"/>
        <rFont val="Arial"/>
        <family val="2"/>
      </rPr>
      <t xml:space="preserve"> jusqu'à 2014 nombre de versements / de remboursements</t>
    </r>
  </si>
  <si>
    <r>
      <t>Anzahl Beziehende/Rückzahlende,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bis 2014 Anzahl Bezüge/Rückzahlungen</t>
    </r>
  </si>
  <si>
    <r>
      <t>Montants moyens par personne,</t>
    </r>
    <r>
      <rPr>
        <sz val="8"/>
        <color theme="1"/>
        <rFont val="Arial"/>
        <family val="2"/>
      </rPr>
      <t xml:space="preserve"> jusqu'à 2014 par versement/remboursement, en francs</t>
    </r>
  </si>
  <si>
    <r>
      <t>Durchschnittsbeträge pro Person,</t>
    </r>
    <r>
      <rPr>
        <sz val="8"/>
        <color theme="1"/>
        <rFont val="Arial"/>
        <family val="2"/>
      </rPr>
      <t xml:space="preserve"> bis 2014 pro Bezug/Rückzahlung, in Franken</t>
    </r>
  </si>
  <si>
    <t>–</t>
  </si>
  <si>
    <t>…</t>
  </si>
  <si>
    <t>TV 2020/2021</t>
  </si>
  <si>
    <t>VR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</si>
</sst>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General_)"/>
    <numFmt numFmtId="165" formatCode="0.0%"/>
  </numFmts>
  <fonts count="1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Courier"/>
      <family val="3"/>
    </font>
    <font>
      <sz val="9"/>
      <name val="Helv"/>
    </font>
    <font>
      <sz val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55 Helvetica Roman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n">
        <color indexed="64"/>
      </bottom>
      <diagonal/>
    </border>
    <border>
      <left style="thick">
        <color rgb="FF0070C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3" fillId="0" borderId="0"/>
  </cellStyleXfs>
  <cellXfs count="41">
    <xf numFmtId="0" fontId="0" fillId="0" borderId="0" xfId="0"/>
    <xf numFmtId="49" fontId="5" fillId="0" borderId="0" xfId="3" applyNumberFormat="1" applyFont="1" applyFill="1" applyAlignment="1">
      <alignment horizontal="left" vertical="top" wrapText="1"/>
    </xf>
    <xf numFmtId="49" fontId="5" fillId="0" borderId="0" xfId="3" applyNumberFormat="1" applyFont="1" applyFill="1" applyAlignment="1">
      <alignment horizontal="left" vertical="center" wrapText="1"/>
    </xf>
    <xf numFmtId="49" fontId="5" fillId="0" borderId="0" xfId="3" applyNumberFormat="1" applyFont="1" applyFill="1" applyAlignment="1">
      <alignment horizontal="left" vertical="top"/>
    </xf>
    <xf numFmtId="49" fontId="6" fillId="0" borderId="12" xfId="3" applyNumberFormat="1" applyFont="1" applyFill="1" applyBorder="1" applyAlignment="1">
      <alignment vertical="top" wrapText="1"/>
    </xf>
    <xf numFmtId="49" fontId="6" fillId="0" borderId="0" xfId="3" applyNumberFormat="1" applyFont="1" applyFill="1" applyBorder="1" applyAlignment="1">
      <alignment vertical="top" wrapText="1"/>
    </xf>
    <xf numFmtId="0" fontId="1" fillId="0" borderId="0" xfId="0" applyFont="1" applyFill="1"/>
    <xf numFmtId="0" fontId="7" fillId="0" borderId="0" xfId="0" applyFont="1" applyFill="1"/>
    <xf numFmtId="49" fontId="8" fillId="0" borderId="1" xfId="4" applyNumberFormat="1" applyFont="1" applyFill="1" applyBorder="1" applyAlignment="1">
      <alignment horizontal="right" vertical="center"/>
    </xf>
    <xf numFmtId="49" fontId="8" fillId="0" borderId="16" xfId="4" applyNumberFormat="1" applyFont="1" applyFill="1" applyBorder="1" applyAlignment="1">
      <alignment horizontal="right" vertical="center"/>
    </xf>
    <xf numFmtId="0" fontId="6" fillId="0" borderId="0" xfId="0" applyFont="1" applyFill="1"/>
    <xf numFmtId="49" fontId="8" fillId="0" borderId="3" xfId="4" applyNumberFormat="1" applyFont="1" applyFill="1" applyBorder="1" applyAlignment="1">
      <alignment horizontal="left" wrapText="1"/>
    </xf>
    <xf numFmtId="49" fontId="8" fillId="0" borderId="3" xfId="4" applyNumberFormat="1" applyFont="1" applyFill="1" applyBorder="1" applyAlignment="1">
      <alignment horizontal="left"/>
    </xf>
    <xf numFmtId="3" fontId="6" fillId="0" borderId="4" xfId="0" applyNumberFormat="1" applyFont="1" applyFill="1" applyBorder="1"/>
    <xf numFmtId="3" fontId="6" fillId="0" borderId="17" xfId="0" applyNumberFormat="1" applyFont="1" applyFill="1" applyBorder="1"/>
    <xf numFmtId="49" fontId="6" fillId="0" borderId="7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right"/>
    </xf>
    <xf numFmtId="3" fontId="6" fillId="0" borderId="18" xfId="1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3" fontId="6" fillId="0" borderId="12" xfId="1" applyNumberFormat="1" applyFont="1" applyFill="1" applyBorder="1" applyAlignment="1">
      <alignment horizontal="right"/>
    </xf>
    <xf numFmtId="3" fontId="6" fillId="0" borderId="19" xfId="1" applyNumberFormat="1" applyFont="1" applyFill="1" applyBorder="1" applyAlignment="1">
      <alignment horizontal="right"/>
    </xf>
    <xf numFmtId="9" fontId="6" fillId="0" borderId="0" xfId="2" applyFont="1" applyFill="1"/>
    <xf numFmtId="3" fontId="6" fillId="0" borderId="4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3" fontId="6" fillId="0" borderId="10" xfId="1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3" fontId="6" fillId="0" borderId="21" xfId="1" applyNumberFormat="1" applyFont="1" applyFill="1" applyBorder="1" applyAlignment="1">
      <alignment horizontal="right"/>
    </xf>
    <xf numFmtId="0" fontId="8" fillId="0" borderId="0" xfId="0" applyFont="1" applyFill="1"/>
    <xf numFmtId="3" fontId="6" fillId="0" borderId="0" xfId="0" applyNumberFormat="1" applyFont="1" applyFill="1"/>
    <xf numFmtId="0" fontId="6" fillId="0" borderId="1" xfId="3" applyNumberFormat="1" applyFont="1" applyFill="1" applyBorder="1" applyAlignment="1">
      <alignment horizontal="right" vertical="top" wrapText="1"/>
    </xf>
    <xf numFmtId="0" fontId="6" fillId="0" borderId="2" xfId="4" applyNumberFormat="1" applyFont="1" applyFill="1" applyBorder="1" applyAlignment="1">
      <alignment horizontal="right" vertical="top" wrapText="1"/>
    </xf>
    <xf numFmtId="165" fontId="6" fillId="0" borderId="5" xfId="0" applyNumberFormat="1" applyFont="1" applyFill="1" applyBorder="1"/>
    <xf numFmtId="165" fontId="9" fillId="0" borderId="8" xfId="2" applyNumberFormat="1" applyFont="1" applyFill="1" applyBorder="1" applyAlignment="1">
      <alignment horizontal="right"/>
    </xf>
    <xf numFmtId="165" fontId="9" fillId="0" borderId="14" xfId="2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9" fillId="0" borderId="11" xfId="2" applyNumberFormat="1" applyFont="1" applyFill="1" applyBorder="1" applyAlignment="1">
      <alignment horizontal="right"/>
    </xf>
  </cellXfs>
  <cellStyles count="5">
    <cellStyle name="Komma" xfId="1" builtinId="3"/>
    <cellStyle name="Normal_FRA_e" xfId="3" xr:uid="{00000000-0005-0000-0000-000001000000}"/>
    <cellStyle name="Prozent" xfId="2" builtinId="5"/>
    <cellStyle name="Standard" xfId="0" builtinId="0"/>
    <cellStyle name="Standard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75656</xdr:rowOff>
    </xdr:from>
    <xdr:to>
      <xdr:col>7</xdr:col>
      <xdr:colOff>72614</xdr:colOff>
      <xdr:row>16</xdr:row>
      <xdr:rowOff>0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59629" y="2557599"/>
          <a:ext cx="3414528" cy="577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Eidgenössische Steuerverwaltung ESTV, ab 2015 Neurentenstatistik des BFS, Zusammenstellung Bereich </a:t>
          </a:r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 BSV</a:t>
          </a:r>
        </a:p>
      </xdr:txBody>
    </xdr:sp>
    <xdr:clientData/>
  </xdr:twoCellAnchor>
  <xdr:twoCellAnchor>
    <xdr:from>
      <xdr:col>0</xdr:col>
      <xdr:colOff>47625</xdr:colOff>
      <xdr:row>12</xdr:row>
      <xdr:rowOff>76199</xdr:rowOff>
    </xdr:from>
    <xdr:to>
      <xdr:col>0</xdr:col>
      <xdr:colOff>3520440</xdr:colOff>
      <xdr:row>15</xdr:row>
      <xdr:rowOff>71436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7625" y="3052762"/>
          <a:ext cx="3472815" cy="4952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Administration fédérale des contributions AFC, dès 2015 Statistique des nouvelles rentes de l'OFS, compilation par le secteur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l’OFAS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7"/>
  <sheetViews>
    <sheetView tabSelected="1" zoomScaleNormal="100" workbookViewId="0"/>
  </sheetViews>
  <sheetFormatPr baseColWidth="10" defaultRowHeight="12.5" outlineLevelCol="1"/>
  <cols>
    <col min="1" max="1" width="46.75" style="10" customWidth="1"/>
    <col min="2" max="2" width="43.75" style="10" customWidth="1"/>
    <col min="3" max="7" width="12.75" style="10" hidden="1" customWidth="1" outlineLevel="1"/>
    <col min="8" max="8" width="12.75" style="10" customWidth="1" collapsed="1"/>
    <col min="9" max="12" width="12.75" style="10" hidden="1" customWidth="1" outlineLevel="1"/>
    <col min="13" max="13" width="12.58203125" style="10" customWidth="1" collapsed="1"/>
    <col min="14" max="20" width="12.58203125" style="10" hidden="1" customWidth="1" outlineLevel="1"/>
    <col min="21" max="21" width="12.58203125" style="10" hidden="1" customWidth="1" outlineLevel="1" collapsed="1"/>
    <col min="22" max="22" width="12.58203125" style="10" hidden="1" customWidth="1" outlineLevel="1"/>
    <col min="23" max="23" width="12.58203125" style="10" customWidth="1" collapsed="1"/>
    <col min="24" max="27" width="12.58203125" style="10" hidden="1" customWidth="1" outlineLevel="1"/>
    <col min="28" max="28" width="12.58203125" style="10" customWidth="1" collapsed="1"/>
    <col min="29" max="32" width="12.58203125" style="10" hidden="1" customWidth="1" outlineLevel="1"/>
    <col min="33" max="33" width="12.58203125" style="10" customWidth="1" collapsed="1"/>
    <col min="34" max="34" width="12.58203125" style="10" customWidth="1"/>
    <col min="35" max="36" width="8.83203125" style="10" customWidth="1"/>
    <col min="37" max="258" width="11" style="10"/>
    <col min="259" max="260" width="52.58203125" style="10" customWidth="1"/>
    <col min="261" max="286" width="14.33203125" style="10" customWidth="1"/>
    <col min="287" max="289" width="7.5" style="10" customWidth="1"/>
    <col min="290" max="292" width="8.83203125" style="10" customWidth="1"/>
    <col min="293" max="514" width="11" style="10"/>
    <col min="515" max="516" width="52.58203125" style="10" customWidth="1"/>
    <col min="517" max="542" width="14.33203125" style="10" customWidth="1"/>
    <col min="543" max="545" width="7.5" style="10" customWidth="1"/>
    <col min="546" max="548" width="8.83203125" style="10" customWidth="1"/>
    <col min="549" max="770" width="11" style="10"/>
    <col min="771" max="772" width="52.58203125" style="10" customWidth="1"/>
    <col min="773" max="798" width="14.33203125" style="10" customWidth="1"/>
    <col min="799" max="801" width="7.5" style="10" customWidth="1"/>
    <col min="802" max="804" width="8.83203125" style="10" customWidth="1"/>
    <col min="805" max="1026" width="11" style="10"/>
    <col min="1027" max="1028" width="52.58203125" style="10" customWidth="1"/>
    <col min="1029" max="1054" width="14.33203125" style="10" customWidth="1"/>
    <col min="1055" max="1057" width="7.5" style="10" customWidth="1"/>
    <col min="1058" max="1060" width="8.83203125" style="10" customWidth="1"/>
    <col min="1061" max="1282" width="11" style="10"/>
    <col min="1283" max="1284" width="52.58203125" style="10" customWidth="1"/>
    <col min="1285" max="1310" width="14.33203125" style="10" customWidth="1"/>
    <col min="1311" max="1313" width="7.5" style="10" customWidth="1"/>
    <col min="1314" max="1316" width="8.83203125" style="10" customWidth="1"/>
    <col min="1317" max="1538" width="11" style="10"/>
    <col min="1539" max="1540" width="52.58203125" style="10" customWidth="1"/>
    <col min="1541" max="1566" width="14.33203125" style="10" customWidth="1"/>
    <col min="1567" max="1569" width="7.5" style="10" customWidth="1"/>
    <col min="1570" max="1572" width="8.83203125" style="10" customWidth="1"/>
    <col min="1573" max="1794" width="11" style="10"/>
    <col min="1795" max="1796" width="52.58203125" style="10" customWidth="1"/>
    <col min="1797" max="1822" width="14.33203125" style="10" customWidth="1"/>
    <col min="1823" max="1825" width="7.5" style="10" customWidth="1"/>
    <col min="1826" max="1828" width="8.83203125" style="10" customWidth="1"/>
    <col min="1829" max="2050" width="11" style="10"/>
    <col min="2051" max="2052" width="52.58203125" style="10" customWidth="1"/>
    <col min="2053" max="2078" width="14.33203125" style="10" customWidth="1"/>
    <col min="2079" max="2081" width="7.5" style="10" customWidth="1"/>
    <col min="2082" max="2084" width="8.83203125" style="10" customWidth="1"/>
    <col min="2085" max="2306" width="11" style="10"/>
    <col min="2307" max="2308" width="52.58203125" style="10" customWidth="1"/>
    <col min="2309" max="2334" width="14.33203125" style="10" customWidth="1"/>
    <col min="2335" max="2337" width="7.5" style="10" customWidth="1"/>
    <col min="2338" max="2340" width="8.83203125" style="10" customWidth="1"/>
    <col min="2341" max="2562" width="11" style="10"/>
    <col min="2563" max="2564" width="52.58203125" style="10" customWidth="1"/>
    <col min="2565" max="2590" width="14.33203125" style="10" customWidth="1"/>
    <col min="2591" max="2593" width="7.5" style="10" customWidth="1"/>
    <col min="2594" max="2596" width="8.83203125" style="10" customWidth="1"/>
    <col min="2597" max="2818" width="11" style="10"/>
    <col min="2819" max="2820" width="52.58203125" style="10" customWidth="1"/>
    <col min="2821" max="2846" width="14.33203125" style="10" customWidth="1"/>
    <col min="2847" max="2849" width="7.5" style="10" customWidth="1"/>
    <col min="2850" max="2852" width="8.83203125" style="10" customWidth="1"/>
    <col min="2853" max="3074" width="11" style="10"/>
    <col min="3075" max="3076" width="52.58203125" style="10" customWidth="1"/>
    <col min="3077" max="3102" width="14.33203125" style="10" customWidth="1"/>
    <col min="3103" max="3105" width="7.5" style="10" customWidth="1"/>
    <col min="3106" max="3108" width="8.83203125" style="10" customWidth="1"/>
    <col min="3109" max="3330" width="11" style="10"/>
    <col min="3331" max="3332" width="52.58203125" style="10" customWidth="1"/>
    <col min="3333" max="3358" width="14.33203125" style="10" customWidth="1"/>
    <col min="3359" max="3361" width="7.5" style="10" customWidth="1"/>
    <col min="3362" max="3364" width="8.83203125" style="10" customWidth="1"/>
    <col min="3365" max="3586" width="11" style="10"/>
    <col min="3587" max="3588" width="52.58203125" style="10" customWidth="1"/>
    <col min="3589" max="3614" width="14.33203125" style="10" customWidth="1"/>
    <col min="3615" max="3617" width="7.5" style="10" customWidth="1"/>
    <col min="3618" max="3620" width="8.83203125" style="10" customWidth="1"/>
    <col min="3621" max="3842" width="11" style="10"/>
    <col min="3843" max="3844" width="52.58203125" style="10" customWidth="1"/>
    <col min="3845" max="3870" width="14.33203125" style="10" customWidth="1"/>
    <col min="3871" max="3873" width="7.5" style="10" customWidth="1"/>
    <col min="3874" max="3876" width="8.83203125" style="10" customWidth="1"/>
    <col min="3877" max="4098" width="11" style="10"/>
    <col min="4099" max="4100" width="52.58203125" style="10" customWidth="1"/>
    <col min="4101" max="4126" width="14.33203125" style="10" customWidth="1"/>
    <col min="4127" max="4129" width="7.5" style="10" customWidth="1"/>
    <col min="4130" max="4132" width="8.83203125" style="10" customWidth="1"/>
    <col min="4133" max="4354" width="11" style="10"/>
    <col min="4355" max="4356" width="52.58203125" style="10" customWidth="1"/>
    <col min="4357" max="4382" width="14.33203125" style="10" customWidth="1"/>
    <col min="4383" max="4385" width="7.5" style="10" customWidth="1"/>
    <col min="4386" max="4388" width="8.83203125" style="10" customWidth="1"/>
    <col min="4389" max="4610" width="11" style="10"/>
    <col min="4611" max="4612" width="52.58203125" style="10" customWidth="1"/>
    <col min="4613" max="4638" width="14.33203125" style="10" customWidth="1"/>
    <col min="4639" max="4641" width="7.5" style="10" customWidth="1"/>
    <col min="4642" max="4644" width="8.83203125" style="10" customWidth="1"/>
    <col min="4645" max="4866" width="11" style="10"/>
    <col min="4867" max="4868" width="52.58203125" style="10" customWidth="1"/>
    <col min="4869" max="4894" width="14.33203125" style="10" customWidth="1"/>
    <col min="4895" max="4897" width="7.5" style="10" customWidth="1"/>
    <col min="4898" max="4900" width="8.83203125" style="10" customWidth="1"/>
    <col min="4901" max="5122" width="11" style="10"/>
    <col min="5123" max="5124" width="52.58203125" style="10" customWidth="1"/>
    <col min="5125" max="5150" width="14.33203125" style="10" customWidth="1"/>
    <col min="5151" max="5153" width="7.5" style="10" customWidth="1"/>
    <col min="5154" max="5156" width="8.83203125" style="10" customWidth="1"/>
    <col min="5157" max="5378" width="11" style="10"/>
    <col min="5379" max="5380" width="52.58203125" style="10" customWidth="1"/>
    <col min="5381" max="5406" width="14.33203125" style="10" customWidth="1"/>
    <col min="5407" max="5409" width="7.5" style="10" customWidth="1"/>
    <col min="5410" max="5412" width="8.83203125" style="10" customWidth="1"/>
    <col min="5413" max="5634" width="11" style="10"/>
    <col min="5635" max="5636" width="52.58203125" style="10" customWidth="1"/>
    <col min="5637" max="5662" width="14.33203125" style="10" customWidth="1"/>
    <col min="5663" max="5665" width="7.5" style="10" customWidth="1"/>
    <col min="5666" max="5668" width="8.83203125" style="10" customWidth="1"/>
    <col min="5669" max="5890" width="11" style="10"/>
    <col min="5891" max="5892" width="52.58203125" style="10" customWidth="1"/>
    <col min="5893" max="5918" width="14.33203125" style="10" customWidth="1"/>
    <col min="5919" max="5921" width="7.5" style="10" customWidth="1"/>
    <col min="5922" max="5924" width="8.83203125" style="10" customWidth="1"/>
    <col min="5925" max="6146" width="11" style="10"/>
    <col min="6147" max="6148" width="52.58203125" style="10" customWidth="1"/>
    <col min="6149" max="6174" width="14.33203125" style="10" customWidth="1"/>
    <col min="6175" max="6177" width="7.5" style="10" customWidth="1"/>
    <col min="6178" max="6180" width="8.83203125" style="10" customWidth="1"/>
    <col min="6181" max="6402" width="11" style="10"/>
    <col min="6403" max="6404" width="52.58203125" style="10" customWidth="1"/>
    <col min="6405" max="6430" width="14.33203125" style="10" customWidth="1"/>
    <col min="6431" max="6433" width="7.5" style="10" customWidth="1"/>
    <col min="6434" max="6436" width="8.83203125" style="10" customWidth="1"/>
    <col min="6437" max="6658" width="11" style="10"/>
    <col min="6659" max="6660" width="52.58203125" style="10" customWidth="1"/>
    <col min="6661" max="6686" width="14.33203125" style="10" customWidth="1"/>
    <col min="6687" max="6689" width="7.5" style="10" customWidth="1"/>
    <col min="6690" max="6692" width="8.83203125" style="10" customWidth="1"/>
    <col min="6693" max="6914" width="11" style="10"/>
    <col min="6915" max="6916" width="52.58203125" style="10" customWidth="1"/>
    <col min="6917" max="6942" width="14.33203125" style="10" customWidth="1"/>
    <col min="6943" max="6945" width="7.5" style="10" customWidth="1"/>
    <col min="6946" max="6948" width="8.83203125" style="10" customWidth="1"/>
    <col min="6949" max="7170" width="11" style="10"/>
    <col min="7171" max="7172" width="52.58203125" style="10" customWidth="1"/>
    <col min="7173" max="7198" width="14.33203125" style="10" customWidth="1"/>
    <col min="7199" max="7201" width="7.5" style="10" customWidth="1"/>
    <col min="7202" max="7204" width="8.83203125" style="10" customWidth="1"/>
    <col min="7205" max="7426" width="11" style="10"/>
    <col min="7427" max="7428" width="52.58203125" style="10" customWidth="1"/>
    <col min="7429" max="7454" width="14.33203125" style="10" customWidth="1"/>
    <col min="7455" max="7457" width="7.5" style="10" customWidth="1"/>
    <col min="7458" max="7460" width="8.83203125" style="10" customWidth="1"/>
    <col min="7461" max="7682" width="11" style="10"/>
    <col min="7683" max="7684" width="52.58203125" style="10" customWidth="1"/>
    <col min="7685" max="7710" width="14.33203125" style="10" customWidth="1"/>
    <col min="7711" max="7713" width="7.5" style="10" customWidth="1"/>
    <col min="7714" max="7716" width="8.83203125" style="10" customWidth="1"/>
    <col min="7717" max="7938" width="11" style="10"/>
    <col min="7939" max="7940" width="52.58203125" style="10" customWidth="1"/>
    <col min="7941" max="7966" width="14.33203125" style="10" customWidth="1"/>
    <col min="7967" max="7969" width="7.5" style="10" customWidth="1"/>
    <col min="7970" max="7972" width="8.83203125" style="10" customWidth="1"/>
    <col min="7973" max="8194" width="11" style="10"/>
    <col min="8195" max="8196" width="52.58203125" style="10" customWidth="1"/>
    <col min="8197" max="8222" width="14.33203125" style="10" customWidth="1"/>
    <col min="8223" max="8225" width="7.5" style="10" customWidth="1"/>
    <col min="8226" max="8228" width="8.83203125" style="10" customWidth="1"/>
    <col min="8229" max="8450" width="11" style="10"/>
    <col min="8451" max="8452" width="52.58203125" style="10" customWidth="1"/>
    <col min="8453" max="8478" width="14.33203125" style="10" customWidth="1"/>
    <col min="8479" max="8481" width="7.5" style="10" customWidth="1"/>
    <col min="8482" max="8484" width="8.83203125" style="10" customWidth="1"/>
    <col min="8485" max="8706" width="11" style="10"/>
    <col min="8707" max="8708" width="52.58203125" style="10" customWidth="1"/>
    <col min="8709" max="8734" width="14.33203125" style="10" customWidth="1"/>
    <col min="8735" max="8737" width="7.5" style="10" customWidth="1"/>
    <col min="8738" max="8740" width="8.83203125" style="10" customWidth="1"/>
    <col min="8741" max="8962" width="11" style="10"/>
    <col min="8963" max="8964" width="52.58203125" style="10" customWidth="1"/>
    <col min="8965" max="8990" width="14.33203125" style="10" customWidth="1"/>
    <col min="8991" max="8993" width="7.5" style="10" customWidth="1"/>
    <col min="8994" max="8996" width="8.83203125" style="10" customWidth="1"/>
    <col min="8997" max="9218" width="11" style="10"/>
    <col min="9219" max="9220" width="52.58203125" style="10" customWidth="1"/>
    <col min="9221" max="9246" width="14.33203125" style="10" customWidth="1"/>
    <col min="9247" max="9249" width="7.5" style="10" customWidth="1"/>
    <col min="9250" max="9252" width="8.83203125" style="10" customWidth="1"/>
    <col min="9253" max="9474" width="11" style="10"/>
    <col min="9475" max="9476" width="52.58203125" style="10" customWidth="1"/>
    <col min="9477" max="9502" width="14.33203125" style="10" customWidth="1"/>
    <col min="9503" max="9505" width="7.5" style="10" customWidth="1"/>
    <col min="9506" max="9508" width="8.83203125" style="10" customWidth="1"/>
    <col min="9509" max="9730" width="11" style="10"/>
    <col min="9731" max="9732" width="52.58203125" style="10" customWidth="1"/>
    <col min="9733" max="9758" width="14.33203125" style="10" customWidth="1"/>
    <col min="9759" max="9761" width="7.5" style="10" customWidth="1"/>
    <col min="9762" max="9764" width="8.83203125" style="10" customWidth="1"/>
    <col min="9765" max="9986" width="11" style="10"/>
    <col min="9987" max="9988" width="52.58203125" style="10" customWidth="1"/>
    <col min="9989" max="10014" width="14.33203125" style="10" customWidth="1"/>
    <col min="10015" max="10017" width="7.5" style="10" customWidth="1"/>
    <col min="10018" max="10020" width="8.83203125" style="10" customWidth="1"/>
    <col min="10021" max="10242" width="11" style="10"/>
    <col min="10243" max="10244" width="52.58203125" style="10" customWidth="1"/>
    <col min="10245" max="10270" width="14.33203125" style="10" customWidth="1"/>
    <col min="10271" max="10273" width="7.5" style="10" customWidth="1"/>
    <col min="10274" max="10276" width="8.83203125" style="10" customWidth="1"/>
    <col min="10277" max="10498" width="11" style="10"/>
    <col min="10499" max="10500" width="52.58203125" style="10" customWidth="1"/>
    <col min="10501" max="10526" width="14.33203125" style="10" customWidth="1"/>
    <col min="10527" max="10529" width="7.5" style="10" customWidth="1"/>
    <col min="10530" max="10532" width="8.83203125" style="10" customWidth="1"/>
    <col min="10533" max="10754" width="11" style="10"/>
    <col min="10755" max="10756" width="52.58203125" style="10" customWidth="1"/>
    <col min="10757" max="10782" width="14.33203125" style="10" customWidth="1"/>
    <col min="10783" max="10785" width="7.5" style="10" customWidth="1"/>
    <col min="10786" max="10788" width="8.83203125" style="10" customWidth="1"/>
    <col min="10789" max="11010" width="11" style="10"/>
    <col min="11011" max="11012" width="52.58203125" style="10" customWidth="1"/>
    <col min="11013" max="11038" width="14.33203125" style="10" customWidth="1"/>
    <col min="11039" max="11041" width="7.5" style="10" customWidth="1"/>
    <col min="11042" max="11044" width="8.83203125" style="10" customWidth="1"/>
    <col min="11045" max="11266" width="11" style="10"/>
    <col min="11267" max="11268" width="52.58203125" style="10" customWidth="1"/>
    <col min="11269" max="11294" width="14.33203125" style="10" customWidth="1"/>
    <col min="11295" max="11297" width="7.5" style="10" customWidth="1"/>
    <col min="11298" max="11300" width="8.83203125" style="10" customWidth="1"/>
    <col min="11301" max="11522" width="11" style="10"/>
    <col min="11523" max="11524" width="52.58203125" style="10" customWidth="1"/>
    <col min="11525" max="11550" width="14.33203125" style="10" customWidth="1"/>
    <col min="11551" max="11553" width="7.5" style="10" customWidth="1"/>
    <col min="11554" max="11556" width="8.83203125" style="10" customWidth="1"/>
    <col min="11557" max="11778" width="11" style="10"/>
    <col min="11779" max="11780" width="52.58203125" style="10" customWidth="1"/>
    <col min="11781" max="11806" width="14.33203125" style="10" customWidth="1"/>
    <col min="11807" max="11809" width="7.5" style="10" customWidth="1"/>
    <col min="11810" max="11812" width="8.83203125" style="10" customWidth="1"/>
    <col min="11813" max="12034" width="11" style="10"/>
    <col min="12035" max="12036" width="52.58203125" style="10" customWidth="1"/>
    <col min="12037" max="12062" width="14.33203125" style="10" customWidth="1"/>
    <col min="12063" max="12065" width="7.5" style="10" customWidth="1"/>
    <col min="12066" max="12068" width="8.83203125" style="10" customWidth="1"/>
    <col min="12069" max="12290" width="11" style="10"/>
    <col min="12291" max="12292" width="52.58203125" style="10" customWidth="1"/>
    <col min="12293" max="12318" width="14.33203125" style="10" customWidth="1"/>
    <col min="12319" max="12321" width="7.5" style="10" customWidth="1"/>
    <col min="12322" max="12324" width="8.83203125" style="10" customWidth="1"/>
    <col min="12325" max="12546" width="11" style="10"/>
    <col min="12547" max="12548" width="52.58203125" style="10" customWidth="1"/>
    <col min="12549" max="12574" width="14.33203125" style="10" customWidth="1"/>
    <col min="12575" max="12577" width="7.5" style="10" customWidth="1"/>
    <col min="12578" max="12580" width="8.83203125" style="10" customWidth="1"/>
    <col min="12581" max="12802" width="11" style="10"/>
    <col min="12803" max="12804" width="52.58203125" style="10" customWidth="1"/>
    <col min="12805" max="12830" width="14.33203125" style="10" customWidth="1"/>
    <col min="12831" max="12833" width="7.5" style="10" customWidth="1"/>
    <col min="12834" max="12836" width="8.83203125" style="10" customWidth="1"/>
    <col min="12837" max="13058" width="11" style="10"/>
    <col min="13059" max="13060" width="52.58203125" style="10" customWidth="1"/>
    <col min="13061" max="13086" width="14.33203125" style="10" customWidth="1"/>
    <col min="13087" max="13089" width="7.5" style="10" customWidth="1"/>
    <col min="13090" max="13092" width="8.83203125" style="10" customWidth="1"/>
    <col min="13093" max="13314" width="11" style="10"/>
    <col min="13315" max="13316" width="52.58203125" style="10" customWidth="1"/>
    <col min="13317" max="13342" width="14.33203125" style="10" customWidth="1"/>
    <col min="13343" max="13345" width="7.5" style="10" customWidth="1"/>
    <col min="13346" max="13348" width="8.83203125" style="10" customWidth="1"/>
    <col min="13349" max="13570" width="11" style="10"/>
    <col min="13571" max="13572" width="52.58203125" style="10" customWidth="1"/>
    <col min="13573" max="13598" width="14.33203125" style="10" customWidth="1"/>
    <col min="13599" max="13601" width="7.5" style="10" customWidth="1"/>
    <col min="13602" max="13604" width="8.83203125" style="10" customWidth="1"/>
    <col min="13605" max="13826" width="11" style="10"/>
    <col min="13827" max="13828" width="52.58203125" style="10" customWidth="1"/>
    <col min="13829" max="13854" width="14.33203125" style="10" customWidth="1"/>
    <col min="13855" max="13857" width="7.5" style="10" customWidth="1"/>
    <col min="13858" max="13860" width="8.83203125" style="10" customWidth="1"/>
    <col min="13861" max="14082" width="11" style="10"/>
    <col min="14083" max="14084" width="52.58203125" style="10" customWidth="1"/>
    <col min="14085" max="14110" width="14.33203125" style="10" customWidth="1"/>
    <col min="14111" max="14113" width="7.5" style="10" customWidth="1"/>
    <col min="14114" max="14116" width="8.83203125" style="10" customWidth="1"/>
    <col min="14117" max="14338" width="11" style="10"/>
    <col min="14339" max="14340" width="52.58203125" style="10" customWidth="1"/>
    <col min="14341" max="14366" width="14.33203125" style="10" customWidth="1"/>
    <col min="14367" max="14369" width="7.5" style="10" customWidth="1"/>
    <col min="14370" max="14372" width="8.83203125" style="10" customWidth="1"/>
    <col min="14373" max="14594" width="11" style="10"/>
    <col min="14595" max="14596" width="52.58203125" style="10" customWidth="1"/>
    <col min="14597" max="14622" width="14.33203125" style="10" customWidth="1"/>
    <col min="14623" max="14625" width="7.5" style="10" customWidth="1"/>
    <col min="14626" max="14628" width="8.83203125" style="10" customWidth="1"/>
    <col min="14629" max="14850" width="11" style="10"/>
    <col min="14851" max="14852" width="52.58203125" style="10" customWidth="1"/>
    <col min="14853" max="14878" width="14.33203125" style="10" customWidth="1"/>
    <col min="14879" max="14881" width="7.5" style="10" customWidth="1"/>
    <col min="14882" max="14884" width="8.83203125" style="10" customWidth="1"/>
    <col min="14885" max="15106" width="11" style="10"/>
    <col min="15107" max="15108" width="52.58203125" style="10" customWidth="1"/>
    <col min="15109" max="15134" width="14.33203125" style="10" customWidth="1"/>
    <col min="15135" max="15137" width="7.5" style="10" customWidth="1"/>
    <col min="15138" max="15140" width="8.83203125" style="10" customWidth="1"/>
    <col min="15141" max="15362" width="11" style="10"/>
    <col min="15363" max="15364" width="52.58203125" style="10" customWidth="1"/>
    <col min="15365" max="15390" width="14.33203125" style="10" customWidth="1"/>
    <col min="15391" max="15393" width="7.5" style="10" customWidth="1"/>
    <col min="15394" max="15396" width="8.83203125" style="10" customWidth="1"/>
    <col min="15397" max="15618" width="11" style="10"/>
    <col min="15619" max="15620" width="52.58203125" style="10" customWidth="1"/>
    <col min="15621" max="15646" width="14.33203125" style="10" customWidth="1"/>
    <col min="15647" max="15649" width="7.5" style="10" customWidth="1"/>
    <col min="15650" max="15652" width="8.83203125" style="10" customWidth="1"/>
    <col min="15653" max="15874" width="11" style="10"/>
    <col min="15875" max="15876" width="52.58203125" style="10" customWidth="1"/>
    <col min="15877" max="15902" width="14.33203125" style="10" customWidth="1"/>
    <col min="15903" max="15905" width="7.5" style="10" customWidth="1"/>
    <col min="15906" max="15908" width="8.83203125" style="10" customWidth="1"/>
    <col min="15909" max="16130" width="11" style="10"/>
    <col min="16131" max="16132" width="52.58203125" style="10" customWidth="1"/>
    <col min="16133" max="16158" width="14.33203125" style="10" customWidth="1"/>
    <col min="16159" max="16161" width="7.5" style="10" customWidth="1"/>
    <col min="16162" max="16164" width="8.83203125" style="10" customWidth="1"/>
    <col min="16165" max="16379" width="11" style="10"/>
    <col min="16380" max="16384" width="11" style="10" customWidth="1"/>
  </cols>
  <sheetData>
    <row r="1" spans="1:40" s="3" customFormat="1" ht="54">
      <c r="A1" s="1" t="s">
        <v>29</v>
      </c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I1" s="33" t="s">
        <v>51</v>
      </c>
      <c r="AJ1" s="6"/>
      <c r="AK1" s="6"/>
      <c r="AL1" s="6"/>
    </row>
    <row r="2" spans="1:40" ht="25">
      <c r="A2" s="7" t="s">
        <v>33</v>
      </c>
      <c r="B2" s="7" t="s">
        <v>32</v>
      </c>
      <c r="C2" s="8" t="s">
        <v>20</v>
      </c>
      <c r="D2" s="8" t="s">
        <v>0</v>
      </c>
      <c r="E2" s="8" t="s">
        <v>21</v>
      </c>
      <c r="F2" s="8" t="s">
        <v>22</v>
      </c>
      <c r="G2" s="8" t="s">
        <v>23</v>
      </c>
      <c r="H2" s="8" t="s">
        <v>1</v>
      </c>
      <c r="I2" s="8">
        <v>1996</v>
      </c>
      <c r="J2" s="8">
        <v>1997</v>
      </c>
      <c r="K2" s="8">
        <v>1998</v>
      </c>
      <c r="L2" s="8">
        <v>1999</v>
      </c>
      <c r="M2" s="8">
        <v>2000</v>
      </c>
      <c r="N2" s="8" t="s">
        <v>2</v>
      </c>
      <c r="O2" s="8" t="s">
        <v>3</v>
      </c>
      <c r="P2" s="8" t="s">
        <v>4</v>
      </c>
      <c r="Q2" s="8" t="s">
        <v>5</v>
      </c>
      <c r="R2" s="8" t="s">
        <v>6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11</v>
      </c>
      <c r="X2" s="8" t="s">
        <v>16</v>
      </c>
      <c r="Y2" s="8" t="s">
        <v>17</v>
      </c>
      <c r="Z2" s="8" t="s">
        <v>18</v>
      </c>
      <c r="AA2" s="8" t="s">
        <v>19</v>
      </c>
      <c r="AB2" s="9" t="s">
        <v>24</v>
      </c>
      <c r="AC2" s="8" t="s">
        <v>28</v>
      </c>
      <c r="AD2" s="8" t="s">
        <v>36</v>
      </c>
      <c r="AE2" s="8" t="s">
        <v>39</v>
      </c>
      <c r="AF2" s="8" t="s">
        <v>40</v>
      </c>
      <c r="AG2" s="8" t="s">
        <v>41</v>
      </c>
      <c r="AH2" s="8" t="s">
        <v>42</v>
      </c>
      <c r="AI2" s="34" t="s">
        <v>52</v>
      </c>
    </row>
    <row r="3" spans="1:40" ht="13">
      <c r="A3" s="11" t="s">
        <v>43</v>
      </c>
      <c r="B3" s="12" t="s">
        <v>44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35"/>
    </row>
    <row r="4" spans="1:40" ht="12.75" customHeight="1">
      <c r="A4" s="15" t="s">
        <v>14</v>
      </c>
      <c r="B4" s="16" t="s">
        <v>12</v>
      </c>
      <c r="C4" s="17" t="s">
        <v>49</v>
      </c>
      <c r="D4" s="17" t="s">
        <v>49</v>
      </c>
      <c r="E4" s="17" t="s">
        <v>49</v>
      </c>
      <c r="F4" s="17" t="s">
        <v>49</v>
      </c>
      <c r="G4" s="17" t="s">
        <v>49</v>
      </c>
      <c r="H4" s="17">
        <v>1378</v>
      </c>
      <c r="I4" s="17">
        <v>1527</v>
      </c>
      <c r="J4" s="17">
        <v>1585</v>
      </c>
      <c r="K4" s="17">
        <v>1711</v>
      </c>
      <c r="L4" s="17">
        <v>1796</v>
      </c>
      <c r="M4" s="17">
        <v>2112.0955561599999</v>
      </c>
      <c r="N4" s="17">
        <v>2560.3995399999999</v>
      </c>
      <c r="O4" s="17">
        <v>2372.3546834600002</v>
      </c>
      <c r="P4" s="17">
        <v>2980.5446768100001</v>
      </c>
      <c r="Q4" s="17">
        <v>2945.8762223799999</v>
      </c>
      <c r="R4" s="17">
        <v>2682.6726089099998</v>
      </c>
      <c r="S4" s="17">
        <v>2546.8636848800002</v>
      </c>
      <c r="T4" s="17">
        <v>2515.1432249299996</v>
      </c>
      <c r="U4" s="17">
        <v>2602.4466037399998</v>
      </c>
      <c r="V4" s="17">
        <v>2841.6571388699999</v>
      </c>
      <c r="W4" s="17">
        <v>2520</v>
      </c>
      <c r="X4" s="17">
        <v>2406</v>
      </c>
      <c r="Y4" s="17">
        <v>2330</v>
      </c>
      <c r="Z4" s="17">
        <v>1756</v>
      </c>
      <c r="AA4" s="17">
        <v>1717</v>
      </c>
      <c r="AB4" s="18">
        <v>1587.42551622</v>
      </c>
      <c r="AC4" s="17">
        <v>1455.0161182500001</v>
      </c>
      <c r="AD4" s="17">
        <v>1496.0695075199999</v>
      </c>
      <c r="AE4" s="17">
        <v>1452.3145471199998</v>
      </c>
      <c r="AF4" s="17">
        <v>1438.22356956</v>
      </c>
      <c r="AG4" s="17">
        <v>1593.06507042</v>
      </c>
      <c r="AH4" s="17">
        <v>1676.5475921099999</v>
      </c>
      <c r="AI4" s="36">
        <f>(AH4-AG4)/ABS(AG4)</f>
        <v>5.2403711085065925E-2</v>
      </c>
    </row>
    <row r="5" spans="1:40" ht="12" customHeight="1">
      <c r="A5" s="15" t="s">
        <v>15</v>
      </c>
      <c r="B5" s="16" t="s">
        <v>13</v>
      </c>
      <c r="C5" s="17" t="s">
        <v>49</v>
      </c>
      <c r="D5" s="17" t="s">
        <v>49</v>
      </c>
      <c r="E5" s="17" t="s">
        <v>49</v>
      </c>
      <c r="F5" s="17" t="s">
        <v>49</v>
      </c>
      <c r="G5" s="17" t="s">
        <v>49</v>
      </c>
      <c r="H5" s="17">
        <v>0.56613464999999996</v>
      </c>
      <c r="I5" s="17">
        <v>6.3426688000000002</v>
      </c>
      <c r="J5" s="17">
        <v>9.8997945000000005</v>
      </c>
      <c r="K5" s="17">
        <v>18.981112700000001</v>
      </c>
      <c r="L5" s="17">
        <v>31.126296700000001</v>
      </c>
      <c r="M5" s="17">
        <v>40.1510988</v>
      </c>
      <c r="N5" s="17">
        <v>55.860084000000001</v>
      </c>
      <c r="O5" s="17">
        <v>80</v>
      </c>
      <c r="P5" s="17">
        <v>92</v>
      </c>
      <c r="Q5" s="17">
        <v>117.40279</v>
      </c>
      <c r="R5" s="17">
        <v>174.85548804999999</v>
      </c>
      <c r="S5" s="17">
        <v>236.90788083999999</v>
      </c>
      <c r="T5" s="17">
        <v>277.98923274999999</v>
      </c>
      <c r="U5" s="17">
        <v>280.95353865999999</v>
      </c>
      <c r="V5" s="17">
        <v>259.29558230999999</v>
      </c>
      <c r="W5" s="17">
        <v>326</v>
      </c>
      <c r="X5" s="17">
        <v>347</v>
      </c>
      <c r="Y5" s="17">
        <v>412</v>
      </c>
      <c r="Z5" s="17">
        <v>391</v>
      </c>
      <c r="AA5" s="17">
        <v>464</v>
      </c>
      <c r="AB5" s="18">
        <v>450.83819342000004</v>
      </c>
      <c r="AC5" s="17">
        <v>446.11558852000002</v>
      </c>
      <c r="AD5" s="17">
        <v>438.88042406</v>
      </c>
      <c r="AE5" s="17">
        <v>469.04372734999998</v>
      </c>
      <c r="AF5" s="17">
        <v>512.44966216</v>
      </c>
      <c r="AG5" s="17">
        <v>525.78930554999999</v>
      </c>
      <c r="AH5" s="17">
        <v>610.57525953999993</v>
      </c>
      <c r="AI5" s="36">
        <f t="shared" ref="AI5:AI6" si="0">(AH5-AG5)/ABS(AG5)</f>
        <v>0.1612546187133074</v>
      </c>
    </row>
    <row r="6" spans="1:40" ht="13" customHeight="1">
      <c r="A6" s="19" t="s">
        <v>25</v>
      </c>
      <c r="B6" s="20" t="s">
        <v>26</v>
      </c>
      <c r="C6" s="21" t="str">
        <f>IF(C4="–","–",C4-C5)</f>
        <v>–</v>
      </c>
      <c r="D6" s="21" t="str">
        <f t="shared" ref="D6" si="1">IF(D4="–","–",D4-D5)</f>
        <v>–</v>
      </c>
      <c r="E6" s="21" t="str">
        <f t="shared" ref="E6" si="2">IF(E4="–","–",E4-E5)</f>
        <v>–</v>
      </c>
      <c r="F6" s="21" t="str">
        <f t="shared" ref="F6" si="3">IF(F4="–","–",F4-F5)</f>
        <v>–</v>
      </c>
      <c r="G6" s="21" t="str">
        <f t="shared" ref="G6" si="4">IF(G4="–","–",G4-G5)</f>
        <v>–</v>
      </c>
      <c r="H6" s="21">
        <f t="shared" ref="H6" si="5">IF(H4="–","–",H4-H5)</f>
        <v>1377.4338653499999</v>
      </c>
      <c r="I6" s="21">
        <f t="shared" ref="I6" si="6">IF(I4="–","–",I4-I5)</f>
        <v>1520.6573312</v>
      </c>
      <c r="J6" s="21">
        <f t="shared" ref="J6" si="7">IF(J4="–","–",J4-J5)</f>
        <v>1575.1002054999999</v>
      </c>
      <c r="K6" s="21">
        <f t="shared" ref="K6" si="8">IF(K4="–","–",K4-K5)</f>
        <v>1692.0188873</v>
      </c>
      <c r="L6" s="21">
        <f t="shared" ref="L6" si="9">IF(L4="–","–",L4-L5)</f>
        <v>1764.8737033</v>
      </c>
      <c r="M6" s="21">
        <f t="shared" ref="M6" si="10">IF(M4="–","–",M4-M5)</f>
        <v>2071.9444573599999</v>
      </c>
      <c r="N6" s="21">
        <f t="shared" ref="N6" si="11">IF(N4="–","–",N4-N5)</f>
        <v>2504.539456</v>
      </c>
      <c r="O6" s="21">
        <f t="shared" ref="O6" si="12">IF(O4="–","–",O4-O5)</f>
        <v>2292.3546834600002</v>
      </c>
      <c r="P6" s="21">
        <f t="shared" ref="P6" si="13">IF(P4="–","–",P4-P5)</f>
        <v>2888.5446768100001</v>
      </c>
      <c r="Q6" s="21">
        <f t="shared" ref="Q6" si="14">IF(Q4="–","–",Q4-Q5)</f>
        <v>2828.4734323799998</v>
      </c>
      <c r="R6" s="21">
        <f t="shared" ref="R6" si="15">IF(R4="–","–",R4-R5)</f>
        <v>2507.8171208599997</v>
      </c>
      <c r="S6" s="21">
        <f t="shared" ref="S6" si="16">IF(S4="–","–",S4-S5)</f>
        <v>2309.9558040400002</v>
      </c>
      <c r="T6" s="21">
        <f t="shared" ref="T6" si="17">IF(T4="–","–",T4-T5)</f>
        <v>2237.1539921799995</v>
      </c>
      <c r="U6" s="21">
        <f t="shared" ref="U6" si="18">IF(U4="–","–",U4-U5)</f>
        <v>2321.4930650799997</v>
      </c>
      <c r="V6" s="21">
        <f t="shared" ref="V6" si="19">IF(V4="–","–",V4-V5)</f>
        <v>2582.3615565599998</v>
      </c>
      <c r="W6" s="21">
        <f t="shared" ref="W6" si="20">IF(W4="–","–",W4-W5)</f>
        <v>2194</v>
      </c>
      <c r="X6" s="21">
        <f t="shared" ref="X6" si="21">IF(X4="–","–",X4-X5)</f>
        <v>2059</v>
      </c>
      <c r="Y6" s="21">
        <f t="shared" ref="Y6" si="22">IF(Y4="–","–",Y4-Y5)</f>
        <v>1918</v>
      </c>
      <c r="Z6" s="21">
        <f t="shared" ref="Z6:AA6" si="23">IF(Z4="–","–",Z4-Z5)</f>
        <v>1365</v>
      </c>
      <c r="AA6" s="21">
        <f t="shared" si="23"/>
        <v>1253</v>
      </c>
      <c r="AB6" s="22">
        <f t="shared" ref="AB6:AG6" si="24">IF(AB4="–","–",AB4-AB5)</f>
        <v>1136.5873228</v>
      </c>
      <c r="AC6" s="21">
        <f t="shared" si="24"/>
        <v>1008.90052973</v>
      </c>
      <c r="AD6" s="21">
        <f t="shared" si="24"/>
        <v>1057.1890834599999</v>
      </c>
      <c r="AE6" s="21">
        <f t="shared" si="24"/>
        <v>983.27081976999989</v>
      </c>
      <c r="AF6" s="21">
        <f t="shared" si="24"/>
        <v>925.77390739999998</v>
      </c>
      <c r="AG6" s="21">
        <f t="shared" si="24"/>
        <v>1067.2757648699999</v>
      </c>
      <c r="AH6" s="21">
        <f>IF(AH4="–","–",AH4-AH5)</f>
        <v>1065.9723325699999</v>
      </c>
      <c r="AI6" s="37">
        <f t="shared" si="0"/>
        <v>-1.2212703997440677E-3</v>
      </c>
      <c r="AJ6" s="23"/>
      <c r="AK6" s="23"/>
    </row>
    <row r="7" spans="1:40" ht="36.65" customHeight="1">
      <c r="A7" s="11" t="s">
        <v>45</v>
      </c>
      <c r="B7" s="11" t="s">
        <v>46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  <c r="AC7" s="24"/>
      <c r="AD7" s="24"/>
      <c r="AE7" s="24"/>
      <c r="AF7" s="24"/>
      <c r="AG7" s="24"/>
      <c r="AH7" s="24"/>
      <c r="AI7" s="38"/>
      <c r="AJ7" s="23"/>
      <c r="AK7" s="23"/>
    </row>
    <row r="8" spans="1:40" ht="13" customHeight="1">
      <c r="A8" s="16" t="s">
        <v>30</v>
      </c>
      <c r="B8" s="16" t="s">
        <v>34</v>
      </c>
      <c r="C8" s="17" t="s">
        <v>49</v>
      </c>
      <c r="D8" s="17" t="s">
        <v>49</v>
      </c>
      <c r="E8" s="17" t="s">
        <v>49</v>
      </c>
      <c r="F8" s="17" t="s">
        <v>49</v>
      </c>
      <c r="G8" s="17" t="s">
        <v>49</v>
      </c>
      <c r="H8" s="17">
        <v>21489</v>
      </c>
      <c r="I8" s="17">
        <v>25189</v>
      </c>
      <c r="J8" s="17">
        <v>25202</v>
      </c>
      <c r="K8" s="17">
        <v>27044</v>
      </c>
      <c r="L8" s="17">
        <v>27838</v>
      </c>
      <c r="M8" s="17">
        <v>30711</v>
      </c>
      <c r="N8" s="17">
        <v>34282</v>
      </c>
      <c r="O8" s="17">
        <v>33338</v>
      </c>
      <c r="P8" s="17">
        <v>40705</v>
      </c>
      <c r="Q8" s="17">
        <v>40580</v>
      </c>
      <c r="R8" s="17">
        <v>38061</v>
      </c>
      <c r="S8" s="17">
        <v>37086</v>
      </c>
      <c r="T8" s="17">
        <v>35643</v>
      </c>
      <c r="U8" s="17">
        <v>34884</v>
      </c>
      <c r="V8" s="17">
        <v>36815</v>
      </c>
      <c r="W8" s="17">
        <v>33243</v>
      </c>
      <c r="X8" s="17">
        <v>31277</v>
      </c>
      <c r="Y8" s="17">
        <v>29300</v>
      </c>
      <c r="Z8" s="17">
        <v>24019</v>
      </c>
      <c r="AA8" s="17">
        <v>23664</v>
      </c>
      <c r="AB8" s="18">
        <v>20653</v>
      </c>
      <c r="AC8" s="17">
        <v>18605</v>
      </c>
      <c r="AD8" s="17">
        <v>18864</v>
      </c>
      <c r="AE8" s="17">
        <v>18402</v>
      </c>
      <c r="AF8" s="17">
        <v>18498</v>
      </c>
      <c r="AG8" s="17">
        <v>20049</v>
      </c>
      <c r="AH8" s="17">
        <v>20907</v>
      </c>
      <c r="AI8" s="36">
        <f t="shared" ref="AI8:AI9" si="25">(AH8-AG8)/ABS(AG8)</f>
        <v>4.2795151877899146E-2</v>
      </c>
      <c r="AJ8" s="23"/>
      <c r="AK8" s="23"/>
    </row>
    <row r="9" spans="1:40" ht="13" customHeight="1">
      <c r="A9" s="20" t="s">
        <v>31</v>
      </c>
      <c r="B9" s="20" t="s">
        <v>35</v>
      </c>
      <c r="C9" s="21" t="s">
        <v>49</v>
      </c>
      <c r="D9" s="21" t="s">
        <v>49</v>
      </c>
      <c r="E9" s="21" t="s">
        <v>49</v>
      </c>
      <c r="F9" s="21" t="s">
        <v>49</v>
      </c>
      <c r="G9" s="21" t="s">
        <v>49</v>
      </c>
      <c r="H9" s="21">
        <v>10</v>
      </c>
      <c r="I9" s="21">
        <v>99</v>
      </c>
      <c r="J9" s="21">
        <v>168</v>
      </c>
      <c r="K9" s="21">
        <v>382</v>
      </c>
      <c r="L9" s="21">
        <v>584</v>
      </c>
      <c r="M9" s="21">
        <v>750</v>
      </c>
      <c r="N9" s="21">
        <v>1036</v>
      </c>
      <c r="O9" s="21">
        <v>1510</v>
      </c>
      <c r="P9" s="21">
        <v>1690</v>
      </c>
      <c r="Q9" s="21">
        <v>2038</v>
      </c>
      <c r="R9" s="21">
        <v>2868</v>
      </c>
      <c r="S9" s="21">
        <v>3629</v>
      </c>
      <c r="T9" s="21">
        <v>4616</v>
      </c>
      <c r="U9" s="21">
        <v>4724</v>
      </c>
      <c r="V9" s="21">
        <v>4305</v>
      </c>
      <c r="W9" s="21">
        <v>5241</v>
      </c>
      <c r="X9" s="21">
        <v>5694</v>
      </c>
      <c r="Y9" s="21">
        <v>6394</v>
      </c>
      <c r="Z9" s="21">
        <v>6567</v>
      </c>
      <c r="AA9" s="21">
        <v>7619</v>
      </c>
      <c r="AB9" s="22">
        <v>7169</v>
      </c>
      <c r="AC9" s="21">
        <v>6874</v>
      </c>
      <c r="AD9" s="21">
        <v>6994</v>
      </c>
      <c r="AE9" s="21">
        <v>7513</v>
      </c>
      <c r="AF9" s="21">
        <v>8452</v>
      </c>
      <c r="AG9" s="21">
        <v>8793</v>
      </c>
      <c r="AH9" s="21">
        <v>10259</v>
      </c>
      <c r="AI9" s="37">
        <f t="shared" si="25"/>
        <v>0.16672353008074606</v>
      </c>
      <c r="AJ9" s="23"/>
      <c r="AK9" s="23"/>
    </row>
    <row r="10" spans="1:40" ht="25.15" customHeight="1">
      <c r="A10" s="11" t="s">
        <v>47</v>
      </c>
      <c r="B10" s="11" t="s">
        <v>48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4"/>
      <c r="AD10" s="24"/>
      <c r="AE10" s="24"/>
      <c r="AF10" s="24"/>
      <c r="AG10" s="24"/>
      <c r="AH10" s="24"/>
      <c r="AI10" s="39"/>
      <c r="AJ10" s="6"/>
      <c r="AK10" s="6"/>
      <c r="AL10" s="6"/>
      <c r="AM10" s="6"/>
      <c r="AN10" s="6"/>
    </row>
    <row r="11" spans="1:40" s="26" customFormat="1" ht="15.75" customHeight="1">
      <c r="A11" s="16" t="s">
        <v>38</v>
      </c>
      <c r="B11" s="16" t="s">
        <v>37</v>
      </c>
      <c r="C11" s="17" t="s">
        <v>49</v>
      </c>
      <c r="D11" s="17" t="s">
        <v>49</v>
      </c>
      <c r="E11" s="17" t="s">
        <v>49</v>
      </c>
      <c r="F11" s="17" t="s">
        <v>49</v>
      </c>
      <c r="G11" s="17" t="s">
        <v>49</v>
      </c>
      <c r="H11" s="17">
        <v>64125.831820931642</v>
      </c>
      <c r="I11" s="17">
        <v>60621.699948390167</v>
      </c>
      <c r="J11" s="17">
        <v>62891.833981430042</v>
      </c>
      <c r="K11" s="17">
        <v>63267.268155598285</v>
      </c>
      <c r="L11" s="17">
        <v>64516.129032258068</v>
      </c>
      <c r="M11" s="17">
        <v>68773.258967796544</v>
      </c>
      <c r="N11" s="17">
        <v>74686.410944518982</v>
      </c>
      <c r="O11" s="17">
        <v>71160.678008878764</v>
      </c>
      <c r="P11" s="17">
        <v>73223.060479302294</v>
      </c>
      <c r="Q11" s="17">
        <v>72594.288378018726</v>
      </c>
      <c r="R11" s="17">
        <v>70483.503032237713</v>
      </c>
      <c r="S11" s="17">
        <v>68674.531760772268</v>
      </c>
      <c r="T11" s="17">
        <v>70564.857754117213</v>
      </c>
      <c r="U11" s="17">
        <v>74602.872484233449</v>
      </c>
      <c r="V11" s="17">
        <v>77187.481702295263</v>
      </c>
      <c r="W11" s="17">
        <v>75805.432722678452</v>
      </c>
      <c r="X11" s="17">
        <v>76925.536336605175</v>
      </c>
      <c r="Y11" s="17">
        <v>79522.184300341294</v>
      </c>
      <c r="Z11" s="17">
        <v>73108.78887547359</v>
      </c>
      <c r="AA11" s="17">
        <v>72557.471264367821</v>
      </c>
      <c r="AB11" s="18">
        <v>76861.740000000005</v>
      </c>
      <c r="AC11" s="17">
        <v>78205.649999999994</v>
      </c>
      <c r="AD11" s="17">
        <v>79308.179999999993</v>
      </c>
      <c r="AE11" s="17">
        <v>78921.56</v>
      </c>
      <c r="AF11" s="17">
        <v>77750.22</v>
      </c>
      <c r="AG11" s="17">
        <v>79458.58</v>
      </c>
      <c r="AH11" s="17">
        <v>80190.73</v>
      </c>
      <c r="AI11" s="36">
        <f t="shared" ref="AI11:AI12" si="26">(AH11-AG11)/ABS(AG11)</f>
        <v>9.2142346364608354E-3</v>
      </c>
      <c r="AJ11" s="6"/>
      <c r="AK11" s="6"/>
      <c r="AL11" s="6"/>
      <c r="AM11" s="6"/>
      <c r="AN11" s="6"/>
    </row>
    <row r="12" spans="1:40" ht="13" customHeight="1" thickBot="1">
      <c r="A12" s="27" t="s">
        <v>15</v>
      </c>
      <c r="B12" s="27" t="s">
        <v>13</v>
      </c>
      <c r="C12" s="28" t="s">
        <v>49</v>
      </c>
      <c r="D12" s="28" t="s">
        <v>49</v>
      </c>
      <c r="E12" s="28" t="s">
        <v>49</v>
      </c>
      <c r="F12" s="28" t="s">
        <v>49</v>
      </c>
      <c r="G12" s="28" t="s">
        <v>49</v>
      </c>
      <c r="H12" s="28" t="s">
        <v>50</v>
      </c>
      <c r="I12" s="28">
        <v>64067.361616161616</v>
      </c>
      <c r="J12" s="28">
        <v>58927.348214285717</v>
      </c>
      <c r="K12" s="28">
        <v>49688.776701570678</v>
      </c>
      <c r="L12" s="28">
        <v>53298.453253424654</v>
      </c>
      <c r="M12" s="28">
        <v>53534.798399999992</v>
      </c>
      <c r="N12" s="28">
        <v>53919</v>
      </c>
      <c r="O12" s="28">
        <v>52980.132450331126</v>
      </c>
      <c r="P12" s="28">
        <v>54437.869822485205</v>
      </c>
      <c r="Q12" s="28">
        <v>57606.864573110892</v>
      </c>
      <c r="R12" s="28">
        <v>60967.743392608085</v>
      </c>
      <c r="S12" s="28">
        <v>65281.863003582257</v>
      </c>
      <c r="T12" s="28">
        <v>60222.970699740035</v>
      </c>
      <c r="U12" s="28">
        <v>59473.6533996613</v>
      </c>
      <c r="V12" s="28">
        <v>60231.261860627172</v>
      </c>
      <c r="W12" s="28">
        <v>62201.869872161798</v>
      </c>
      <c r="X12" s="28">
        <v>60941.341763259574</v>
      </c>
      <c r="Y12" s="28">
        <v>64435.408195182987</v>
      </c>
      <c r="Z12" s="28">
        <v>59540.124866758029</v>
      </c>
      <c r="AA12" s="28">
        <v>60900.380627378923</v>
      </c>
      <c r="AB12" s="29">
        <v>62887.18</v>
      </c>
      <c r="AC12" s="30">
        <v>64898.98</v>
      </c>
      <c r="AD12" s="30">
        <v>62750.99</v>
      </c>
      <c r="AE12" s="30">
        <v>62430.95</v>
      </c>
      <c r="AF12" s="30">
        <v>60630.58</v>
      </c>
      <c r="AG12" s="30">
        <v>59796.35</v>
      </c>
      <c r="AH12" s="30">
        <v>59516.06</v>
      </c>
      <c r="AI12" s="40">
        <f t="shared" si="26"/>
        <v>-4.6874098502667954E-3</v>
      </c>
      <c r="AJ12" s="6"/>
      <c r="AK12" s="6"/>
      <c r="AL12" s="6"/>
      <c r="AM12" s="6"/>
      <c r="AN12" s="6"/>
    </row>
    <row r="13" spans="1:40" ht="13" customHeight="1">
      <c r="AI13" s="31"/>
      <c r="AJ13" s="6"/>
      <c r="AK13" s="6"/>
      <c r="AL13" s="6"/>
      <c r="AM13" s="6"/>
      <c r="AN13" s="6"/>
    </row>
    <row r="14" spans="1:40" ht="13" customHeight="1">
      <c r="AJ14" s="6"/>
      <c r="AK14" s="6"/>
      <c r="AL14" s="6"/>
      <c r="AM14" s="6"/>
      <c r="AN14" s="6"/>
    </row>
    <row r="15" spans="1:40" ht="13" customHeight="1">
      <c r="AJ15" s="6"/>
      <c r="AK15" s="6"/>
      <c r="AL15" s="6"/>
      <c r="AM15" s="6"/>
      <c r="AN15" s="6"/>
    </row>
    <row r="16" spans="1:40" ht="13" customHeight="1">
      <c r="AJ16" s="6"/>
      <c r="AK16" s="6"/>
      <c r="AL16" s="6"/>
      <c r="AM16" s="6"/>
      <c r="AN16" s="6"/>
    </row>
    <row r="17" spans="33:40" ht="13" customHeight="1">
      <c r="AG17" s="32"/>
      <c r="AH17" s="32"/>
      <c r="AJ17" s="6"/>
      <c r="AK17" s="6"/>
      <c r="AL17" s="6"/>
      <c r="AM17" s="6"/>
      <c r="AN17" s="6"/>
    </row>
  </sheetData>
  <phoneticPr fontId="4" type="noConversion"/>
  <pageMargins left="0.70866141732283472" right="0.70866141732283472" top="0.78740157480314965" bottom="0.78740157480314965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BV_PP_8A</vt:lpstr>
      <vt:lpstr>BV_PP_8A!Druckbereich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2019-07-25T07:42:12Z</cp:lastPrinted>
  <dcterms:created xsi:type="dcterms:W3CDTF">2012-08-30T12:38:22Z</dcterms:created>
  <dcterms:modified xsi:type="dcterms:W3CDTF">2023-11-24T13:35:33Z</dcterms:modified>
</cp:coreProperties>
</file>